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ELARVE\Üldine\2024RE\2024 ministri käskkiri\III muutmine ministri KK + ületulevad\"/>
    </mc:Choice>
  </mc:AlternateContent>
  <xr:revisionPtr revIDLastSave="0" documentId="13_ncr:1_{A9D2B82E-8309-4015-A372-E20A1ED457E9}" xr6:coauthVersionLast="47" xr6:coauthVersionMax="47" xr10:uidLastSave="{00000000-0000-0000-0000-000000000000}"/>
  <bookViews>
    <workbookView xWindow="-108" yWindow="-108" windowWidth="30936" windowHeight="16896" xr2:uid="{29758EA4-EA3D-46C6-9903-10EEB6815F61}"/>
  </bookViews>
  <sheets>
    <sheet name="Lisa 8. Patendiamet" sheetId="1" r:id="rId1"/>
  </sheets>
  <externalReferences>
    <externalReference r:id="rId2"/>
  </externalReferences>
  <definedNames>
    <definedName name="_xlnm._FilterDatabase" localSheetId="0" hidden="1">'Lisa 8. Patendiamet'!$A$6:$E$6</definedName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30" i="1"/>
  <c r="G26" i="1"/>
  <c r="G21" i="1"/>
  <c r="G18" i="1"/>
  <c r="G15" i="1"/>
  <c r="G12" i="1"/>
  <c r="G10" i="1"/>
  <c r="G9" i="1"/>
  <c r="G8" i="1" s="1"/>
  <c r="G7" i="1" s="1"/>
  <c r="F30" i="1"/>
  <c r="F26" i="1"/>
  <c r="F21" i="1"/>
  <c r="F18" i="1"/>
  <c r="F10" i="1" s="1"/>
  <c r="F15" i="1"/>
  <c r="H15" i="1" s="1"/>
  <c r="F12" i="1"/>
  <c r="F9" i="1" l="1"/>
  <c r="H9" i="1" s="1"/>
  <c r="H12" i="1"/>
  <c r="F8" i="1" l="1"/>
  <c r="F7" i="1" s="1"/>
  <c r="H7" i="1" s="1"/>
  <c r="H8" i="1" l="1"/>
  <c r="E15" i="1" l="1"/>
  <c r="E18" i="1" l="1"/>
  <c r="E30" i="1" l="1"/>
  <c r="E26" i="1"/>
  <c r="E21" i="1"/>
  <c r="E12" i="1"/>
  <c r="E10" i="1" l="1"/>
  <c r="E9" i="1"/>
  <c r="E8" i="1" l="1"/>
  <c r="E7" i="1" l="1"/>
</calcChain>
</file>

<file path=xl/sharedStrings.xml><?xml version="1.0" encoding="utf-8"?>
<sst xmlns="http://schemas.openxmlformats.org/spreadsheetml/2006/main" count="30" uniqueCount="25">
  <si>
    <t>Eelarve liik</t>
  </si>
  <si>
    <t>Objekt</t>
  </si>
  <si>
    <t>Eelarve konto</t>
  </si>
  <si>
    <t>Tööjõukulud</t>
  </si>
  <si>
    <t>Kindlaksmääratud tööjõukulud</t>
  </si>
  <si>
    <t>Tegevuskulud, v.a tööjõukulud</t>
  </si>
  <si>
    <t>Majandamiskulud</t>
  </si>
  <si>
    <t>Käibemaks</t>
  </si>
  <si>
    <t>sh majandamiskulude käibemaks</t>
  </si>
  <si>
    <t>Tuludest sõltuvad vahendid</t>
  </si>
  <si>
    <t>Patendiamet</t>
  </si>
  <si>
    <t>Välistoetus ning sellest sõltuvad vahendid</t>
  </si>
  <si>
    <t>Edasiantavad maksud</t>
  </si>
  <si>
    <t>Euroopa Patendiorganisatsioonile (EPO) edasiantavad maksud</t>
  </si>
  <si>
    <t>SE000022</t>
  </si>
  <si>
    <t>Programmi tegevus: Intellektuaalse omandi valdkonna rakendamine</t>
  </si>
  <si>
    <t>Lisa 8</t>
  </si>
  <si>
    <t>KULUD</t>
  </si>
  <si>
    <t>käibemaks</t>
  </si>
  <si>
    <t>Patendiameti 2024. aasta eelarve</t>
  </si>
  <si>
    <t>.2024. a käskkirja nr</t>
  </si>
  <si>
    <t>Eelarve muudatused</t>
  </si>
  <si>
    <t>Ülekantavad vahendid</t>
  </si>
  <si>
    <t>2024. a eelarve kokku</t>
  </si>
  <si>
    <t xml:space="preserve">2024. a esialgne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</si>
</sst>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Border="1"/>
    <xf numFmtId="0" fontId="7" fillId="0" borderId="0" xfId="0" applyFont="1"/>
    <xf numFmtId="0" fontId="6" fillId="0" borderId="0" xfId="2" applyFont="1" applyAlignment="1">
      <alignment horizontal="right"/>
    </xf>
    <xf numFmtId="3" fontId="7" fillId="0" borderId="0" xfId="0" applyNumberFormat="1" applyFont="1"/>
    <xf numFmtId="0" fontId="8" fillId="0" borderId="0" xfId="0" applyFont="1"/>
    <xf numFmtId="3" fontId="9" fillId="0" borderId="0" xfId="1" applyNumberFormat="1" applyFont="1" applyBorder="1"/>
    <xf numFmtId="3" fontId="6" fillId="0" borderId="0" xfId="2" applyNumberFormat="1" applyFont="1" applyBorder="1"/>
    <xf numFmtId="0" fontId="10" fillId="0" borderId="0" xfId="2" applyFont="1" applyBorder="1"/>
    <xf numFmtId="0" fontId="4" fillId="0" borderId="0" xfId="2" applyFont="1" applyBorder="1" applyAlignment="1">
      <alignment horizontal="left" indent="1"/>
    </xf>
    <xf numFmtId="3" fontId="4" fillId="0" borderId="0" xfId="2" applyNumberFormat="1" applyFont="1" applyBorder="1"/>
    <xf numFmtId="0" fontId="10" fillId="0" borderId="0" xfId="1" applyFont="1" applyBorder="1"/>
    <xf numFmtId="0" fontId="5" fillId="0" borderId="0" xfId="2" applyFont="1" applyBorder="1" applyAlignment="1">
      <alignment horizontal="left" indent="2"/>
    </xf>
    <xf numFmtId="0" fontId="4" fillId="0" borderId="0" xfId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3" fontId="6" fillId="0" borderId="0" xfId="2" applyNumberFormat="1" applyFont="1"/>
    <xf numFmtId="0" fontId="4" fillId="0" borderId="0" xfId="1" applyFont="1" applyFill="1" applyBorder="1" applyAlignment="1">
      <alignment horizontal="center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/>
    <xf numFmtId="0" fontId="11" fillId="0" borderId="0" xfId="1" applyFont="1"/>
    <xf numFmtId="0" fontId="12" fillId="2" borderId="0" xfId="1" applyFont="1" applyFill="1" applyBorder="1" applyAlignment="1">
      <alignment horizontal="center" vertical="center" wrapText="1"/>
    </xf>
    <xf numFmtId="0" fontId="6" fillId="0" borderId="0" xfId="1" applyFont="1" applyBorder="1"/>
    <xf numFmtId="3" fontId="11" fillId="0" borderId="0" xfId="1" applyNumberFormat="1" applyFont="1"/>
    <xf numFmtId="0" fontId="13" fillId="0" borderId="0" xfId="0" applyFont="1"/>
    <xf numFmtId="3" fontId="11" fillId="0" borderId="0" xfId="1" applyNumberFormat="1" applyFont="1" applyBorder="1"/>
    <xf numFmtId="0" fontId="12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3410CEA4-3AD1-4B0E-9874-9D3BC8CFA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17" sqref="G17"/>
    </sheetView>
  </sheetViews>
  <sheetFormatPr defaultColWidth="9.44140625" defaultRowHeight="13.8" x14ac:dyDescent="0.3"/>
  <cols>
    <col min="1" max="1" width="64.6640625" style="1" customWidth="1"/>
    <col min="2" max="3" width="8.109375" style="3" customWidth="1"/>
    <col min="4" max="4" width="9" style="1" customWidth="1"/>
    <col min="5" max="5" width="14.44140625" style="1" customWidth="1"/>
    <col min="6" max="8" width="13.77734375" style="1" customWidth="1"/>
    <col min="9" max="16384" width="9.44140625" style="1"/>
  </cols>
  <sheetData>
    <row r="1" spans="1:8" x14ac:dyDescent="0.3">
      <c r="A1" s="2"/>
      <c r="H1" s="24" t="s">
        <v>20</v>
      </c>
    </row>
    <row r="2" spans="1:8" x14ac:dyDescent="0.3">
      <c r="A2" s="2"/>
      <c r="H2" s="25" t="s">
        <v>16</v>
      </c>
    </row>
    <row r="3" spans="1:8" x14ac:dyDescent="0.3">
      <c r="A3" s="2"/>
      <c r="E3" s="6"/>
    </row>
    <row r="4" spans="1:8" ht="15.6" x14ac:dyDescent="0.3">
      <c r="A4" s="31" t="s">
        <v>19</v>
      </c>
      <c r="E4" s="2"/>
    </row>
    <row r="5" spans="1:8" ht="15" customHeight="1" x14ac:dyDescent="0.3">
      <c r="A5" s="5"/>
      <c r="E5" s="4"/>
    </row>
    <row r="6" spans="1:8" s="30" customFormat="1" ht="41.4" x14ac:dyDescent="0.3">
      <c r="A6" s="29"/>
      <c r="B6" s="29" t="s">
        <v>0</v>
      </c>
      <c r="C6" s="29" t="s">
        <v>2</v>
      </c>
      <c r="D6" s="29" t="s">
        <v>1</v>
      </c>
      <c r="E6" s="34" t="s">
        <v>24</v>
      </c>
      <c r="F6" s="34" t="s">
        <v>21</v>
      </c>
      <c r="G6" s="34" t="s">
        <v>22</v>
      </c>
      <c r="H6" s="34" t="s">
        <v>23</v>
      </c>
    </row>
    <row r="7" spans="1:8" ht="17.399999999999999" x14ac:dyDescent="0.35">
      <c r="A7" s="7" t="s">
        <v>10</v>
      </c>
      <c r="B7" s="20"/>
      <c r="C7" s="20"/>
      <c r="D7" s="21"/>
      <c r="E7" s="9">
        <f>E8</f>
        <v>3852820</v>
      </c>
      <c r="F7" s="9">
        <f>F8</f>
        <v>35506</v>
      </c>
      <c r="G7" s="9">
        <f>G8</f>
        <v>26390</v>
      </c>
      <c r="H7" s="9">
        <f>E7+F7+G7</f>
        <v>3914716</v>
      </c>
    </row>
    <row r="8" spans="1:8" ht="17.399999999999999" x14ac:dyDescent="0.35">
      <c r="A8" s="7" t="s">
        <v>17</v>
      </c>
      <c r="B8" s="20"/>
      <c r="C8" s="20"/>
      <c r="D8" s="21"/>
      <c r="E8" s="9">
        <f>E9+E10</f>
        <v>3852820</v>
      </c>
      <c r="F8" s="9">
        <f>F9+F10</f>
        <v>35506</v>
      </c>
      <c r="G8" s="9">
        <f>G9+G10</f>
        <v>26390</v>
      </c>
      <c r="H8" s="9">
        <f t="shared" ref="H8:H30" si="0">E8+F8+G8</f>
        <v>3914716</v>
      </c>
    </row>
    <row r="9" spans="1:8" s="28" customFormat="1" ht="15.6" x14ac:dyDescent="0.3">
      <c r="A9" s="10" t="s">
        <v>15</v>
      </c>
      <c r="B9" s="26"/>
      <c r="C9" s="26"/>
      <c r="D9" s="27"/>
      <c r="E9" s="11">
        <f>E12+E15+E22+E23+E27+E30</f>
        <v>3826461</v>
      </c>
      <c r="F9" s="11">
        <f>F12+F15+F22+F23+F27+F30</f>
        <v>35506</v>
      </c>
      <c r="G9" s="11">
        <f>G12+G15+G22+G23+G27+G30</f>
        <v>26390</v>
      </c>
      <c r="H9" s="11">
        <f t="shared" si="0"/>
        <v>3888357</v>
      </c>
    </row>
    <row r="10" spans="1:8" s="28" customFormat="1" ht="15.6" x14ac:dyDescent="0.3">
      <c r="A10" s="32" t="s">
        <v>18</v>
      </c>
      <c r="B10" s="26"/>
      <c r="C10" s="26"/>
      <c r="D10" s="27"/>
      <c r="E10" s="33">
        <f>E18+E24+E28</f>
        <v>26359</v>
      </c>
      <c r="F10" s="33">
        <f>F18+F24+F28</f>
        <v>0</v>
      </c>
      <c r="G10" s="33">
        <f>G18+G24+G28</f>
        <v>0</v>
      </c>
      <c r="H10" s="33">
        <f t="shared" si="0"/>
        <v>26359</v>
      </c>
    </row>
    <row r="11" spans="1:8" x14ac:dyDescent="0.3">
      <c r="A11" s="21"/>
      <c r="B11" s="20"/>
      <c r="C11" s="20"/>
      <c r="D11" s="21"/>
      <c r="E11" s="21"/>
      <c r="F11" s="21"/>
      <c r="G11" s="21"/>
      <c r="H11" s="21">
        <f t="shared" si="0"/>
        <v>0</v>
      </c>
    </row>
    <row r="12" spans="1:8" x14ac:dyDescent="0.3">
      <c r="A12" s="13" t="s">
        <v>3</v>
      </c>
      <c r="B12" s="8"/>
      <c r="C12" s="8"/>
      <c r="D12" s="19"/>
      <c r="E12" s="22">
        <f>E13</f>
        <v>1382112</v>
      </c>
      <c r="F12" s="22">
        <f>F13</f>
        <v>34756</v>
      </c>
      <c r="G12" s="22">
        <f>G13</f>
        <v>0</v>
      </c>
      <c r="H12" s="22">
        <f t="shared" si="0"/>
        <v>1416868</v>
      </c>
    </row>
    <row r="13" spans="1:8" x14ac:dyDescent="0.3">
      <c r="A13" s="14" t="s">
        <v>4</v>
      </c>
      <c r="B13" s="18">
        <v>20</v>
      </c>
      <c r="C13" s="18">
        <v>50</v>
      </c>
      <c r="D13" s="23"/>
      <c r="E13" s="15">
        <v>1382112</v>
      </c>
      <c r="F13" s="15">
        <v>34756</v>
      </c>
      <c r="G13" s="15"/>
      <c r="H13" s="15">
        <f t="shared" si="0"/>
        <v>1416868</v>
      </c>
    </row>
    <row r="14" spans="1:8" x14ac:dyDescent="0.3">
      <c r="A14" s="21"/>
      <c r="B14" s="18"/>
      <c r="C14" s="18"/>
      <c r="D14" s="23"/>
      <c r="E14" s="15"/>
      <c r="F14" s="15"/>
      <c r="G14" s="15"/>
      <c r="H14" s="15">
        <f t="shared" si="0"/>
        <v>0</v>
      </c>
    </row>
    <row r="15" spans="1:8" x14ac:dyDescent="0.3">
      <c r="A15" s="16" t="s">
        <v>5</v>
      </c>
      <c r="B15" s="18"/>
      <c r="C15" s="18"/>
      <c r="D15" s="23"/>
      <c r="E15" s="12">
        <f>E16</f>
        <v>97359</v>
      </c>
      <c r="F15" s="12">
        <f>F16</f>
        <v>750</v>
      </c>
      <c r="G15" s="12">
        <f>G16</f>
        <v>26390</v>
      </c>
      <c r="H15" s="12">
        <f t="shared" si="0"/>
        <v>124499</v>
      </c>
    </row>
    <row r="16" spans="1:8" x14ac:dyDescent="0.3">
      <c r="A16" s="14" t="s">
        <v>6</v>
      </c>
      <c r="B16" s="18">
        <v>20</v>
      </c>
      <c r="C16" s="18">
        <v>55</v>
      </c>
      <c r="D16" s="23"/>
      <c r="E16" s="15">
        <v>97359</v>
      </c>
      <c r="F16" s="15">
        <v>750</v>
      </c>
      <c r="G16" s="15">
        <v>26390</v>
      </c>
      <c r="H16" s="15">
        <f t="shared" si="0"/>
        <v>124499</v>
      </c>
    </row>
    <row r="17" spans="1:8" x14ac:dyDescent="0.3">
      <c r="A17" s="21"/>
      <c r="B17" s="18"/>
      <c r="C17" s="18"/>
      <c r="D17" s="23"/>
      <c r="E17" s="21"/>
      <c r="F17" s="21"/>
      <c r="G17" s="21"/>
      <c r="H17" s="21">
        <f t="shared" si="0"/>
        <v>0</v>
      </c>
    </row>
    <row r="18" spans="1:8" x14ac:dyDescent="0.3">
      <c r="A18" s="13" t="s">
        <v>7</v>
      </c>
      <c r="B18" s="18">
        <v>10</v>
      </c>
      <c r="C18" s="18">
        <v>601</v>
      </c>
      <c r="D18" s="23"/>
      <c r="E18" s="22">
        <f>E19</f>
        <v>9349</v>
      </c>
      <c r="F18" s="22">
        <f>F19</f>
        <v>0</v>
      </c>
      <c r="G18" s="22">
        <f>G19</f>
        <v>0</v>
      </c>
      <c r="H18" s="22">
        <f t="shared" si="0"/>
        <v>9349</v>
      </c>
    </row>
    <row r="19" spans="1:8" x14ac:dyDescent="0.3">
      <c r="A19" s="17" t="s">
        <v>8</v>
      </c>
      <c r="B19" s="18">
        <v>10</v>
      </c>
      <c r="C19" s="18">
        <v>601</v>
      </c>
      <c r="D19" s="23"/>
      <c r="E19" s="15">
        <v>9349</v>
      </c>
      <c r="F19" s="15"/>
      <c r="G19" s="15"/>
      <c r="H19" s="15">
        <f t="shared" si="0"/>
        <v>9349</v>
      </c>
    </row>
    <row r="20" spans="1:8" x14ac:dyDescent="0.3">
      <c r="A20" s="21"/>
      <c r="B20" s="18"/>
      <c r="C20" s="18"/>
      <c r="D20" s="23"/>
      <c r="E20" s="21"/>
      <c r="F20" s="21"/>
      <c r="G20" s="21"/>
      <c r="H20" s="21">
        <f t="shared" si="0"/>
        <v>0</v>
      </c>
    </row>
    <row r="21" spans="1:8" x14ac:dyDescent="0.3">
      <c r="A21" s="13" t="s">
        <v>11</v>
      </c>
      <c r="B21" s="18"/>
      <c r="C21" s="18"/>
      <c r="D21" s="23"/>
      <c r="E21" s="22">
        <f>E22+E23+E24</f>
        <v>862000</v>
      </c>
      <c r="F21" s="22">
        <f>F22+F23+F24</f>
        <v>0</v>
      </c>
      <c r="G21" s="22">
        <f>G22+G23+G24</f>
        <v>0</v>
      </c>
      <c r="H21" s="22">
        <f t="shared" si="0"/>
        <v>862000</v>
      </c>
    </row>
    <row r="22" spans="1:8" x14ac:dyDescent="0.3">
      <c r="A22" s="14" t="s">
        <v>3</v>
      </c>
      <c r="B22" s="18">
        <v>40</v>
      </c>
      <c r="C22" s="18">
        <v>50</v>
      </c>
      <c r="D22" s="23"/>
      <c r="E22" s="15">
        <v>675500</v>
      </c>
      <c r="F22" s="15"/>
      <c r="G22" s="15"/>
      <c r="H22" s="15">
        <f t="shared" si="0"/>
        <v>675500</v>
      </c>
    </row>
    <row r="23" spans="1:8" x14ac:dyDescent="0.3">
      <c r="A23" s="14" t="s">
        <v>6</v>
      </c>
      <c r="B23" s="18">
        <v>40</v>
      </c>
      <c r="C23" s="18">
        <v>55</v>
      </c>
      <c r="D23" s="23"/>
      <c r="E23" s="15">
        <v>169610</v>
      </c>
      <c r="F23" s="15"/>
      <c r="G23" s="15"/>
      <c r="H23" s="15">
        <f t="shared" si="0"/>
        <v>169610</v>
      </c>
    </row>
    <row r="24" spans="1:8" x14ac:dyDescent="0.3">
      <c r="A24" s="14" t="s">
        <v>7</v>
      </c>
      <c r="B24" s="18">
        <v>40</v>
      </c>
      <c r="C24" s="18">
        <v>601</v>
      </c>
      <c r="D24" s="23"/>
      <c r="E24" s="15">
        <v>16890</v>
      </c>
      <c r="F24" s="15"/>
      <c r="G24" s="15"/>
      <c r="H24" s="15">
        <f t="shared" si="0"/>
        <v>16890</v>
      </c>
    </row>
    <row r="25" spans="1:8" x14ac:dyDescent="0.3">
      <c r="A25" s="21"/>
      <c r="B25" s="18"/>
      <c r="C25" s="18"/>
      <c r="D25" s="23"/>
      <c r="E25" s="21"/>
      <c r="F25" s="21"/>
      <c r="G25" s="21"/>
      <c r="H25" s="21">
        <f t="shared" si="0"/>
        <v>0</v>
      </c>
    </row>
    <row r="26" spans="1:8" x14ac:dyDescent="0.3">
      <c r="A26" s="13" t="s">
        <v>9</v>
      </c>
      <c r="B26" s="18"/>
      <c r="C26" s="18"/>
      <c r="D26" s="23"/>
      <c r="E26" s="22">
        <f>E27+E28</f>
        <v>2000</v>
      </c>
      <c r="F26" s="22">
        <f>F27+F28</f>
        <v>0</v>
      </c>
      <c r="G26" s="22">
        <f>G27+G28</f>
        <v>0</v>
      </c>
      <c r="H26" s="22">
        <f t="shared" si="0"/>
        <v>2000</v>
      </c>
    </row>
    <row r="27" spans="1:8" x14ac:dyDescent="0.3">
      <c r="A27" s="14" t="s">
        <v>6</v>
      </c>
      <c r="B27" s="18">
        <v>44</v>
      </c>
      <c r="C27" s="18">
        <v>55</v>
      </c>
      <c r="D27" s="23"/>
      <c r="E27" s="15">
        <v>1880</v>
      </c>
      <c r="F27" s="15"/>
      <c r="G27" s="15"/>
      <c r="H27" s="15">
        <f t="shared" si="0"/>
        <v>1880</v>
      </c>
    </row>
    <row r="28" spans="1:8" x14ac:dyDescent="0.3">
      <c r="A28" s="14" t="s">
        <v>7</v>
      </c>
      <c r="B28" s="18">
        <v>44</v>
      </c>
      <c r="C28" s="18">
        <v>601</v>
      </c>
      <c r="D28" s="23"/>
      <c r="E28" s="15">
        <v>120</v>
      </c>
      <c r="F28" s="15"/>
      <c r="G28" s="15"/>
      <c r="H28" s="15">
        <f t="shared" si="0"/>
        <v>120</v>
      </c>
    </row>
    <row r="29" spans="1:8" x14ac:dyDescent="0.3">
      <c r="A29" s="21"/>
      <c r="B29" s="18"/>
      <c r="C29" s="18"/>
      <c r="D29" s="23"/>
      <c r="E29" s="15"/>
      <c r="F29" s="15"/>
      <c r="G29" s="15"/>
      <c r="H29" s="15">
        <f t="shared" si="0"/>
        <v>0</v>
      </c>
    </row>
    <row r="30" spans="1:8" x14ac:dyDescent="0.3">
      <c r="A30" s="13" t="s">
        <v>12</v>
      </c>
      <c r="B30" s="18"/>
      <c r="C30" s="18"/>
      <c r="D30" s="23"/>
      <c r="E30" s="12">
        <f>E31</f>
        <v>1500000</v>
      </c>
      <c r="F30" s="12">
        <f>F31</f>
        <v>0</v>
      </c>
      <c r="G30" s="12">
        <f>G31</f>
        <v>0</v>
      </c>
      <c r="H30" s="12">
        <f t="shared" si="0"/>
        <v>1500000</v>
      </c>
    </row>
    <row r="31" spans="1:8" x14ac:dyDescent="0.3">
      <c r="A31" s="14" t="s">
        <v>13</v>
      </c>
      <c r="B31" s="18">
        <v>59</v>
      </c>
      <c r="C31" s="18">
        <v>60</v>
      </c>
      <c r="D31" s="23" t="s">
        <v>14</v>
      </c>
      <c r="E31" s="15">
        <v>1500000</v>
      </c>
      <c r="F31" s="15"/>
      <c r="G31" s="15"/>
    </row>
  </sheetData>
  <dataConsolidate/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8. Patendiamet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Urmann</dc:creator>
  <cp:lastModifiedBy>Kristi Urmann</cp:lastModifiedBy>
  <dcterms:created xsi:type="dcterms:W3CDTF">2021-12-15T11:24:38Z</dcterms:created>
  <dcterms:modified xsi:type="dcterms:W3CDTF">2024-05-07T07:26:37Z</dcterms:modified>
</cp:coreProperties>
</file>